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5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9" i="1" l="1"/>
  <c r="C10" i="1"/>
  <c r="G13" i="1"/>
  <c r="F13" i="1"/>
  <c r="E13" i="1"/>
  <c r="D10" i="1"/>
  <c r="D11" i="1"/>
  <c r="D12" i="1"/>
  <c r="D13" i="1"/>
  <c r="D9" i="1"/>
  <c r="D7" i="1"/>
  <c r="D8" i="1"/>
  <c r="C13" i="1"/>
  <c r="C11" i="1"/>
  <c r="C12" i="1"/>
  <c r="B13" i="1"/>
  <c r="B9" i="1"/>
  <c r="B10" i="1"/>
  <c r="B11" i="1"/>
  <c r="B12" i="1"/>
  <c r="B8" i="1"/>
  <c r="B7" i="1"/>
  <c r="G3" i="1"/>
  <c r="C3" i="1"/>
  <c r="C4" i="1"/>
</calcChain>
</file>

<file path=xl/sharedStrings.xml><?xml version="1.0" encoding="utf-8"?>
<sst xmlns="http://schemas.openxmlformats.org/spreadsheetml/2006/main" count="13" uniqueCount="12">
  <si>
    <t>Purchase price</t>
  </si>
  <si>
    <t>Building value (65%)</t>
  </si>
  <si>
    <t>Annual depreciation</t>
  </si>
  <si>
    <t xml:space="preserve">Year </t>
  </si>
  <si>
    <t>Book value Building</t>
  </si>
  <si>
    <t>Book value CAPEX</t>
  </si>
  <si>
    <t>Capital expense (CAPEX)</t>
  </si>
  <si>
    <t>year 3 (end of year 2/beginning year 3)</t>
  </si>
  <si>
    <t>Recaptured depreciation total</t>
  </si>
  <si>
    <t>Recaptured depreciation building only</t>
  </si>
  <si>
    <t>Recaptured depreciation CAPEX</t>
  </si>
  <si>
    <t>Book value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</si>
</sst>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0" fontId="0" fillId="0" borderId="1" xfId="0" applyBorder="1"/>
    <xf numFmtId="44" fontId="0" fillId="0" borderId="1" xfId="1" applyFont="1" applyBorder="1"/>
    <xf numFmtId="4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tabSelected="1" workbookViewId="0">
      <selection activeCell="D7" sqref="D7"/>
    </sheetView>
  </sheetViews>
  <sheetFormatPr baseColWidth="10" defaultRowHeight="15" x14ac:dyDescent="0"/>
  <cols>
    <col min="1" max="1" width="13.1640625" bestFit="1" customWidth="1"/>
    <col min="2" max="2" width="17.1640625" bestFit="1" customWidth="1"/>
    <col min="3" max="3" width="17.1640625" style="1" bestFit="1" customWidth="1"/>
    <col min="4" max="4" width="16.1640625" bestFit="1" customWidth="1"/>
    <col min="5" max="5" width="21.33203125" bestFit="1" customWidth="1"/>
    <col min="6" max="7" width="12.5" bestFit="1" customWidth="1"/>
  </cols>
  <sheetData>
    <row r="2" spans="1:8">
      <c r="A2" t="s">
        <v>0</v>
      </c>
      <c r="C2" s="1">
        <v>4000000</v>
      </c>
      <c r="E2" t="s">
        <v>6</v>
      </c>
      <c r="G2" s="1">
        <v>500000</v>
      </c>
      <c r="H2" t="s">
        <v>7</v>
      </c>
    </row>
    <row r="3" spans="1:8">
      <c r="A3" t="s">
        <v>1</v>
      </c>
      <c r="C3" s="1">
        <f>C2*0.65</f>
        <v>2600000</v>
      </c>
      <c r="E3" t="s">
        <v>2</v>
      </c>
      <c r="G3" s="1">
        <f>G2/39</f>
        <v>12820.51282051282</v>
      </c>
    </row>
    <row r="4" spans="1:8">
      <c r="A4" t="s">
        <v>2</v>
      </c>
      <c r="C4" s="1">
        <f>C3/39</f>
        <v>66666.666666666672</v>
      </c>
    </row>
    <row r="6" spans="1:8" ht="45">
      <c r="A6" s="2" t="s">
        <v>3</v>
      </c>
      <c r="B6" s="2" t="s">
        <v>4</v>
      </c>
      <c r="C6" s="3" t="s">
        <v>5</v>
      </c>
      <c r="D6" s="2" t="s">
        <v>11</v>
      </c>
      <c r="E6" s="5" t="s">
        <v>8</v>
      </c>
      <c r="F6" s="6" t="s">
        <v>9</v>
      </c>
      <c r="G6" s="6" t="s">
        <v>10</v>
      </c>
    </row>
    <row r="7" spans="1:8">
      <c r="A7" s="2">
        <v>1</v>
      </c>
      <c r="B7" s="4">
        <f>C2-(C4/2)</f>
        <v>3966666.6666666665</v>
      </c>
      <c r="C7" s="3"/>
      <c r="D7" s="4">
        <f>B7</f>
        <v>3966666.6666666665</v>
      </c>
      <c r="E7" s="2"/>
      <c r="F7" s="2"/>
      <c r="G7" s="2"/>
    </row>
    <row r="8" spans="1:8">
      <c r="A8" s="2">
        <v>2</v>
      </c>
      <c r="B8" s="4">
        <f>B7-$C$4</f>
        <v>3900000</v>
      </c>
      <c r="C8" s="3"/>
      <c r="D8" s="4">
        <f t="shared" ref="D8:D9" si="0">B8</f>
        <v>3900000</v>
      </c>
      <c r="E8" s="2"/>
      <c r="F8" s="2"/>
      <c r="G8" s="2"/>
    </row>
    <row r="9" spans="1:8">
      <c r="A9" s="2">
        <v>3</v>
      </c>
      <c r="B9" s="4">
        <f>B8-$C$4</f>
        <v>3833333.3333333335</v>
      </c>
      <c r="C9" s="3">
        <f>G2-(G3/2)</f>
        <v>493589.74358974356</v>
      </c>
      <c r="D9" s="4">
        <f>B9+C9</f>
        <v>4326923.076923077</v>
      </c>
      <c r="E9" s="2"/>
      <c r="F9" s="2"/>
      <c r="G9" s="2"/>
    </row>
    <row r="10" spans="1:8">
      <c r="A10" s="2">
        <v>4</v>
      </c>
      <c r="B10" s="4">
        <f t="shared" ref="B9:B13" si="1">B9-$C$4</f>
        <v>3766666.666666667</v>
      </c>
      <c r="C10" s="3">
        <f>C9-$G$3</f>
        <v>480769.23076923075</v>
      </c>
      <c r="D10" s="4">
        <f t="shared" ref="D10:D13" si="2">B10+C10</f>
        <v>4247435.897435898</v>
      </c>
      <c r="E10" s="2"/>
      <c r="F10" s="2"/>
      <c r="G10" s="2"/>
    </row>
    <row r="11" spans="1:8">
      <c r="A11" s="2">
        <v>5</v>
      </c>
      <c r="B11" s="4">
        <f t="shared" si="1"/>
        <v>3700000.0000000005</v>
      </c>
      <c r="C11" s="3">
        <f t="shared" ref="C11:C13" si="3">C10-$G$3</f>
        <v>467948.71794871794</v>
      </c>
      <c r="D11" s="4">
        <f t="shared" si="2"/>
        <v>4167948.7179487185</v>
      </c>
      <c r="E11" s="2"/>
      <c r="F11" s="2"/>
      <c r="G11" s="2"/>
    </row>
    <row r="12" spans="1:8">
      <c r="A12" s="2">
        <v>6</v>
      </c>
      <c r="B12" s="4">
        <f t="shared" si="1"/>
        <v>3633333.333333334</v>
      </c>
      <c r="C12" s="3">
        <f t="shared" si="3"/>
        <v>455128.20512820513</v>
      </c>
      <c r="D12" s="4">
        <f t="shared" si="2"/>
        <v>4088461.538461539</v>
      </c>
      <c r="E12" s="2"/>
      <c r="F12" s="2"/>
      <c r="G12" s="2"/>
    </row>
    <row r="13" spans="1:8">
      <c r="A13" s="2">
        <v>7</v>
      </c>
      <c r="B13" s="4">
        <f>B12-($C$4/2)</f>
        <v>3600000.0000000005</v>
      </c>
      <c r="C13" s="3">
        <f>C12-($G$3/2)</f>
        <v>448717.94871794869</v>
      </c>
      <c r="D13" s="4">
        <f t="shared" si="2"/>
        <v>4048717.948717949</v>
      </c>
      <c r="E13" s="4">
        <f>(C2-B13)+(G2-C13)</f>
        <v>451282.05128205084</v>
      </c>
      <c r="F13" s="4">
        <f>C2-B13</f>
        <v>399999.99999999953</v>
      </c>
      <c r="G13" s="4">
        <f>G2-C13</f>
        <v>51282.05128205131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Freybote</dc:creator>
  <cp:lastModifiedBy>Julia Freybote</cp:lastModifiedBy>
  <dcterms:created xsi:type="dcterms:W3CDTF">2017-09-27T00:01:24Z</dcterms:created>
  <dcterms:modified xsi:type="dcterms:W3CDTF">2017-09-27T00:19:02Z</dcterms:modified>
</cp:coreProperties>
</file>